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\Nordpont Dropbox\Nordpont\Hinnapakkumised\Kristian 02.19 Ojaäärse II paisu likvideerimistööd\Hinnapakkumine\Vormid\"/>
    </mc:Choice>
  </mc:AlternateContent>
  <xr:revisionPtr revIDLastSave="0" documentId="13_ncr:1_{254B1ABF-5E2B-4EC8-A6DF-785D92147B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12" i="2"/>
  <c r="G13" i="2"/>
  <c r="G14" i="2"/>
  <c r="G15" i="2"/>
  <c r="G16" i="2"/>
  <c r="G17" i="2"/>
  <c r="G18" i="2"/>
  <c r="G8" i="2" l="1"/>
  <c r="G19" i="2" s="1"/>
  <c r="G20" i="2" l="1"/>
  <c r="G21" i="2" l="1"/>
</calcChain>
</file>

<file path=xl/sharedStrings.xml><?xml version="1.0" encoding="utf-8"?>
<sst xmlns="http://schemas.openxmlformats.org/spreadsheetml/2006/main" count="37" uniqueCount="29">
  <si>
    <t>HINNAPAKKUMUSE VORM</t>
  </si>
  <si>
    <t>Hankedokumentide lisa 1</t>
  </si>
  <si>
    <t/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</si>
  <si>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</si>
  <si>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</si>
  <si>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</si>
  <si>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</si>
  <si>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</si>
  <si>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</si>
  <si>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</si>
  <si>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 xml:space="preserve">töö </t>
  </si>
  <si>
    <t>töö</t>
  </si>
  <si>
    <t>Veetõrjetööd ehituskaevikutest tööde ajal</t>
  </si>
  <si>
    <t>Ehitusobjekti infotahvlite paigaldus (mõõtudega 1m x 1,5m) ja olemasolu. Ehitustööde ajaks ajutise liikluse korraldamine ja liiklusmärkide paigaldus</t>
  </si>
  <si>
    <t>MAKSUMUS KOKKU</t>
  </si>
  <si>
    <t>KÄIBEMAKS</t>
  </si>
  <si>
    <t>KOKKU</t>
  </si>
  <si>
    <t>Ojaäärse II paisu likvideerimistööd</t>
  </si>
  <si>
    <t>Koordinaatidega seotud teostusjoonise koostamine (RMK nõuete kohane ja digitaalne)</t>
  </si>
  <si>
    <t>Eeltööd, setteekraani paigaldamine koos hilisema eemaldamisega</t>
  </si>
  <si>
    <t>Olemasoleva regulaatori seinte ja põhja puhastamine ning parandus</t>
  </si>
  <si>
    <t xml:space="preserve">Uue silla rajamine </t>
  </si>
  <si>
    <t>Olemasoleva regulaatori puidust silla likvideerimine ja nõuetekohane utiliseerimine</t>
  </si>
  <si>
    <r>
      <t>Regulaatori ette ja taha kivisillutise (fr. 200-300 (500) mm, mille vahed kiilutakse killustikuga fr. 16-64 mm) rajamine (60 m</t>
    </r>
    <r>
      <rPr>
        <vertAlign val="superscript"/>
        <sz val="9"/>
        <rFont val="Arial"/>
        <family val="2"/>
        <charset val="186"/>
      </rPr>
      <t>2</t>
    </r>
    <r>
      <rPr>
        <sz val="9"/>
        <rFont val="Arial"/>
        <family val="2"/>
        <charset val="186"/>
      </rPr>
      <t>)</t>
    </r>
  </si>
  <si>
    <r>
      <t>Lookleva jõesängi rajamine (sh ca 40 m3 orgaanilise sette eemaldamine, ca 175 m</t>
    </r>
    <r>
      <rPr>
        <vertAlign val="superscript"/>
        <sz val="9"/>
        <rFont val="Arial"/>
        <family val="2"/>
        <charset val="186"/>
      </rPr>
      <t>3</t>
    </r>
    <r>
      <rPr>
        <sz val="9"/>
        <rFont val="Arial"/>
        <family val="2"/>
        <charset val="186"/>
      </rPr>
      <t xml:space="preserve"> liivase sette väljakaevamine ja ümber planeerimine, kivide või puidu voolusängi paigutamine)</t>
    </r>
  </si>
  <si>
    <r>
      <t>Betoonist sissevoolu regulaatori likvideerimine koos lammutusjäätmete utiliseerimisega (15 m</t>
    </r>
    <r>
      <rPr>
        <vertAlign val="superscript"/>
        <sz val="9"/>
        <rFont val="Arial"/>
        <family val="2"/>
        <charset val="186"/>
      </rPr>
      <t>3</t>
    </r>
    <r>
      <rPr>
        <sz val="9"/>
        <rFont val="Arial"/>
        <family val="2"/>
        <charset val="186"/>
      </rPr>
      <t xml:space="preserve">) </t>
    </r>
  </si>
  <si>
    <r>
      <t>Haljastuse rajamine (975 m</t>
    </r>
    <r>
      <rPr>
        <vertAlign val="superscript"/>
        <sz val="9"/>
        <rFont val="Arial"/>
        <family val="2"/>
        <charset val="186"/>
      </rPr>
      <t>2</t>
    </r>
    <r>
      <rPr>
        <sz val="9"/>
        <rFont val="Arial"/>
        <family val="2"/>
        <charset val="186"/>
      </rPr>
      <t>, kasvupinnas 10 cm + muruseeme 30 g/m</t>
    </r>
    <r>
      <rPr>
        <vertAlign val="superscript"/>
        <sz val="9"/>
        <rFont val="Arial"/>
        <family val="2"/>
        <charset val="186"/>
      </rPr>
      <t>2</t>
    </r>
    <r>
      <rPr>
        <sz val="9"/>
        <rFont val="Arial"/>
        <family val="2"/>
        <charset val="186"/>
      </rPr>
      <t>) ja taastamine</t>
    </r>
  </si>
  <si>
    <r>
      <t>m</t>
    </r>
    <r>
      <rPr>
        <vertAlign val="superscript"/>
        <sz val="9"/>
        <color rgb="FF000000"/>
        <rFont val="Arial"/>
        <family val="2"/>
        <charset val="186"/>
      </rPr>
      <t>2</t>
    </r>
  </si>
  <si>
    <t>Esindaja nim:  Kristian Pärtma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</si>
</sst>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vertAlign val="superscript"/>
      <sz val="9"/>
      <name val="Arial"/>
      <family val="2"/>
      <charset val="186"/>
    </font>
    <font>
      <vertAlign val="superscript"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6" fillId="0" borderId="1" applyAlignment="0"/>
    <xf numFmtId="0" fontId="6" fillId="0" borderId="0"/>
    <xf numFmtId="1" fontId="6" fillId="0" borderId="1" applyAlignment="0"/>
    <xf numFmtId="1" fontId="6" fillId="0" borderId="1" applyAlignment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righ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1" fillId="2" borderId="0" xfId="0" quotePrefix="1" applyFont="1" applyFill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5" fillId="2" borderId="0" xfId="0" applyFont="1" applyFill="1" applyAlignment="1">
      <alignment horizontal="center" wrapText="1"/>
    </xf>
    <xf numFmtId="4" fontId="7" fillId="0" borderId="1" xfId="0" applyNumberFormat="1" applyFon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2" xfId="0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Normal="100" workbookViewId="0">
      <selection activeCell="G19" sqref="G19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78.7109375" style="1" customWidth="1"/>
    <col min="4" max="4" width="8" style="5" customWidth="1"/>
    <col min="5" max="5" width="9.42578125" style="5" bestFit="1" customWidth="1"/>
    <col min="6" max="6" width="9.85546875" style="1" customWidth="1"/>
    <col min="7" max="7" width="14" style="5" customWidth="1"/>
    <col min="8" max="8" width="4.5703125" style="1" customWidth="1"/>
    <col min="9" max="16384" width="9.140625" style="1"/>
  </cols>
  <sheetData>
    <row r="1" spans="1:13" ht="15.75" x14ac:dyDescent="0.2">
      <c r="A1" s="4"/>
      <c r="B1" s="32" t="s">
        <v>0</v>
      </c>
      <c r="C1" s="32"/>
      <c r="D1" s="33" t="s">
        <v>1</v>
      </c>
      <c r="E1" s="33"/>
      <c r="F1" s="33"/>
      <c r="G1" s="33"/>
      <c r="H1" s="4"/>
    </row>
    <row r="2" spans="1:13" ht="23.25" customHeight="1" x14ac:dyDescent="0.2">
      <c r="A2" s="4"/>
      <c r="B2" s="4"/>
      <c r="C2" s="20" t="s">
        <v>2</v>
      </c>
      <c r="D2" s="6"/>
      <c r="E2" s="6"/>
      <c r="F2" s="4"/>
      <c r="G2" s="6"/>
      <c r="H2" s="4"/>
    </row>
    <row r="3" spans="1:13" ht="29.25" customHeight="1" x14ac:dyDescent="0.3">
      <c r="A3" s="4"/>
      <c r="B3" s="34" t="s">
        <v>3</v>
      </c>
      <c r="C3" s="34"/>
      <c r="D3" s="6"/>
      <c r="E3" s="6"/>
      <c r="F3" s="4"/>
      <c r="G3" s="6"/>
      <c r="H3" s="4"/>
    </row>
    <row r="4" spans="1:13" ht="22.5" customHeight="1" x14ac:dyDescent="0.2">
      <c r="A4" s="4"/>
      <c r="B4" s="35" t="s">
        <v>17</v>
      </c>
      <c r="C4" s="35"/>
      <c r="D4" s="6"/>
      <c r="E4" s="6"/>
      <c r="F4" s="4"/>
      <c r="G4" s="6"/>
      <c r="H4" s="4"/>
    </row>
    <row r="5" spans="1:13" ht="14.25" customHeight="1" x14ac:dyDescent="0.2">
      <c r="A5" s="4"/>
      <c r="B5" s="8"/>
      <c r="C5" s="4"/>
      <c r="D5" s="6"/>
      <c r="E5" s="6"/>
      <c r="F5" s="4"/>
      <c r="G5" s="6"/>
      <c r="H5" s="4"/>
    </row>
    <row r="6" spans="1:13" ht="31.5" customHeight="1" x14ac:dyDescent="0.2">
      <c r="A6" s="4"/>
      <c r="B6" s="39"/>
      <c r="C6" s="39"/>
      <c r="D6" s="24"/>
      <c r="E6" s="24"/>
      <c r="F6" s="19"/>
      <c r="G6" s="24"/>
      <c r="H6" s="4"/>
    </row>
    <row r="7" spans="1:13" ht="27" customHeight="1" x14ac:dyDescent="0.2">
      <c r="A7" s="4"/>
      <c r="B7" s="2" t="s">
        <v>4</v>
      </c>
      <c r="C7" s="3" t="s">
        <v>5</v>
      </c>
      <c r="D7" s="3" t="s">
        <v>6</v>
      </c>
      <c r="E7" s="3" t="s">
        <v>7</v>
      </c>
      <c r="F7" s="2" t="s">
        <v>8</v>
      </c>
      <c r="G7" s="3" t="s">
        <v>9</v>
      </c>
      <c r="H7" s="4"/>
    </row>
    <row r="8" spans="1:13" s="11" customFormat="1" ht="22.5" customHeight="1" x14ac:dyDescent="0.2">
      <c r="A8" s="17"/>
      <c r="B8" s="13">
        <v>1</v>
      </c>
      <c r="C8" s="21" t="s">
        <v>19</v>
      </c>
      <c r="D8" s="13" t="s">
        <v>11</v>
      </c>
      <c r="E8" s="30">
        <v>1</v>
      </c>
      <c r="F8" s="25">
        <v>985</v>
      </c>
      <c r="G8" s="25">
        <f t="shared" ref="G8:G18" si="0">F8*E8</f>
        <v>985</v>
      </c>
      <c r="H8" s="18"/>
      <c r="I8" s="12"/>
      <c r="J8" s="12"/>
      <c r="K8" s="12"/>
      <c r="L8" s="12"/>
      <c r="M8" s="12"/>
    </row>
    <row r="9" spans="1:13" s="11" customFormat="1" ht="29.25" customHeight="1" x14ac:dyDescent="0.2">
      <c r="A9" s="17"/>
      <c r="B9" s="13">
        <v>2</v>
      </c>
      <c r="C9" s="22" t="s">
        <v>25</v>
      </c>
      <c r="D9" s="13" t="s">
        <v>10</v>
      </c>
      <c r="E9" s="30">
        <v>1</v>
      </c>
      <c r="F9" s="25">
        <v>3700</v>
      </c>
      <c r="G9" s="25">
        <f t="shared" si="0"/>
        <v>3700</v>
      </c>
      <c r="H9" s="18"/>
      <c r="I9" s="12"/>
      <c r="J9" s="12"/>
      <c r="K9" s="12"/>
      <c r="L9" s="12"/>
      <c r="M9" s="12"/>
    </row>
    <row r="10" spans="1:13" s="11" customFormat="1" ht="21" customHeight="1" x14ac:dyDescent="0.2">
      <c r="A10" s="17"/>
      <c r="B10" s="13">
        <v>3</v>
      </c>
      <c r="C10" s="21" t="s">
        <v>12</v>
      </c>
      <c r="D10" s="13" t="s">
        <v>11</v>
      </c>
      <c r="E10" s="30">
        <v>1</v>
      </c>
      <c r="F10" s="25">
        <v>570</v>
      </c>
      <c r="G10" s="25">
        <f t="shared" si="0"/>
        <v>570</v>
      </c>
      <c r="H10" s="18"/>
      <c r="I10" s="12"/>
      <c r="J10" s="12"/>
      <c r="K10" s="12"/>
      <c r="L10" s="12"/>
      <c r="M10" s="12"/>
    </row>
    <row r="11" spans="1:13" s="11" customFormat="1" ht="30" customHeight="1" x14ac:dyDescent="0.2">
      <c r="A11" s="17"/>
      <c r="B11" s="13">
        <v>4</v>
      </c>
      <c r="C11" s="22" t="s">
        <v>24</v>
      </c>
      <c r="D11" s="13" t="s">
        <v>11</v>
      </c>
      <c r="E11" s="30">
        <v>1</v>
      </c>
      <c r="F11" s="25">
        <v>6620</v>
      </c>
      <c r="G11" s="25">
        <f t="shared" si="0"/>
        <v>6620</v>
      </c>
      <c r="H11" s="18"/>
      <c r="I11" s="12"/>
      <c r="J11" s="12"/>
      <c r="K11" s="12"/>
      <c r="L11" s="12"/>
      <c r="M11" s="12"/>
    </row>
    <row r="12" spans="1:13" s="11" customFormat="1" ht="29.25" customHeight="1" x14ac:dyDescent="0.2">
      <c r="A12" s="17"/>
      <c r="B12" s="13">
        <v>5</v>
      </c>
      <c r="C12" s="22" t="s">
        <v>23</v>
      </c>
      <c r="D12" s="13" t="s">
        <v>27</v>
      </c>
      <c r="E12" s="30">
        <v>60</v>
      </c>
      <c r="F12" s="25">
        <v>49</v>
      </c>
      <c r="G12" s="25">
        <f t="shared" si="0"/>
        <v>2940</v>
      </c>
      <c r="H12" s="18"/>
      <c r="I12" s="12"/>
      <c r="J12" s="12"/>
      <c r="K12" s="12"/>
      <c r="L12" s="12"/>
      <c r="M12" s="12"/>
    </row>
    <row r="13" spans="1:13" s="11" customFormat="1" ht="27.75" customHeight="1" x14ac:dyDescent="0.2">
      <c r="A13" s="17"/>
      <c r="B13" s="13">
        <v>6</v>
      </c>
      <c r="C13" s="23" t="s">
        <v>22</v>
      </c>
      <c r="D13" s="13" t="s">
        <v>11</v>
      </c>
      <c r="E13" s="30">
        <v>1</v>
      </c>
      <c r="F13" s="25">
        <v>490</v>
      </c>
      <c r="G13" s="25">
        <f t="shared" si="0"/>
        <v>490</v>
      </c>
      <c r="H13" s="18"/>
      <c r="I13" s="12"/>
      <c r="J13" s="12"/>
      <c r="K13" s="12"/>
      <c r="L13" s="12"/>
      <c r="M13" s="12"/>
    </row>
    <row r="14" spans="1:13" s="11" customFormat="1" ht="22.5" customHeight="1" x14ac:dyDescent="0.2">
      <c r="A14" s="17"/>
      <c r="B14" s="13">
        <v>7</v>
      </c>
      <c r="C14" s="21" t="s">
        <v>20</v>
      </c>
      <c r="D14" s="13" t="s">
        <v>11</v>
      </c>
      <c r="E14" s="30">
        <v>1</v>
      </c>
      <c r="F14" s="25">
        <v>985</v>
      </c>
      <c r="G14" s="25">
        <f t="shared" si="0"/>
        <v>985</v>
      </c>
      <c r="H14" s="18"/>
      <c r="I14" s="12"/>
      <c r="J14" s="12"/>
      <c r="K14" s="12"/>
      <c r="L14" s="12"/>
      <c r="M14" s="12"/>
    </row>
    <row r="15" spans="1:13" s="11" customFormat="1" ht="22.5" customHeight="1" x14ac:dyDescent="0.2">
      <c r="A15" s="17"/>
      <c r="B15" s="13">
        <v>8</v>
      </c>
      <c r="C15" s="21" t="s">
        <v>21</v>
      </c>
      <c r="D15" s="13" t="s">
        <v>11</v>
      </c>
      <c r="E15" s="30">
        <v>1</v>
      </c>
      <c r="F15" s="25">
        <v>3830</v>
      </c>
      <c r="G15" s="25">
        <f t="shared" si="0"/>
        <v>3830</v>
      </c>
      <c r="H15" s="18"/>
      <c r="I15" s="12"/>
      <c r="J15" s="12"/>
      <c r="K15" s="12"/>
      <c r="L15" s="12"/>
      <c r="M15" s="12"/>
    </row>
    <row r="16" spans="1:13" s="11" customFormat="1" ht="31.5" customHeight="1" x14ac:dyDescent="0.2">
      <c r="A16" s="17"/>
      <c r="B16" s="13">
        <v>9</v>
      </c>
      <c r="C16" s="22" t="s">
        <v>26</v>
      </c>
      <c r="D16" s="13" t="s">
        <v>27</v>
      </c>
      <c r="E16" s="30">
        <v>975</v>
      </c>
      <c r="F16" s="25">
        <v>7.9</v>
      </c>
      <c r="G16" s="25">
        <f t="shared" si="0"/>
        <v>7702.5</v>
      </c>
      <c r="H16" s="18"/>
      <c r="I16" s="12"/>
      <c r="J16" s="12"/>
      <c r="K16" s="12"/>
      <c r="L16" s="12"/>
      <c r="M16" s="12"/>
    </row>
    <row r="17" spans="1:13" s="11" customFormat="1" ht="37.5" customHeight="1" x14ac:dyDescent="0.2">
      <c r="A17" s="17"/>
      <c r="B17" s="13">
        <v>10</v>
      </c>
      <c r="C17" s="22" t="s">
        <v>13</v>
      </c>
      <c r="D17" s="13" t="s">
        <v>11</v>
      </c>
      <c r="E17" s="30">
        <v>1</v>
      </c>
      <c r="F17" s="25">
        <v>330</v>
      </c>
      <c r="G17" s="25">
        <f t="shared" si="0"/>
        <v>330</v>
      </c>
      <c r="H17" s="18"/>
      <c r="I17" s="12"/>
      <c r="J17" s="12"/>
      <c r="K17" s="12"/>
      <c r="L17" s="12"/>
      <c r="M17" s="12"/>
    </row>
    <row r="18" spans="1:13" s="11" customFormat="1" ht="29.25" customHeight="1" x14ac:dyDescent="0.2">
      <c r="A18" s="17"/>
      <c r="B18" s="13">
        <v>11</v>
      </c>
      <c r="C18" s="22" t="s">
        <v>18</v>
      </c>
      <c r="D18" s="13" t="s">
        <v>11</v>
      </c>
      <c r="E18" s="30">
        <v>1</v>
      </c>
      <c r="F18" s="25">
        <v>837.5</v>
      </c>
      <c r="G18" s="25">
        <f t="shared" si="0"/>
        <v>837.5</v>
      </c>
      <c r="H18" s="18"/>
      <c r="I18" s="12"/>
      <c r="J18" s="12"/>
      <c r="K18" s="12"/>
      <c r="L18" s="12"/>
      <c r="M18" s="12"/>
    </row>
    <row r="19" spans="1:13" s="11" customFormat="1" ht="27" customHeight="1" x14ac:dyDescent="0.2">
      <c r="A19" s="17"/>
      <c r="B19" s="14"/>
      <c r="C19" s="16"/>
      <c r="D19" s="29"/>
      <c r="E19" s="29"/>
      <c r="F19" s="16" t="s">
        <v>14</v>
      </c>
      <c r="G19" s="26">
        <f>SUM(G8:G18)</f>
        <v>28990</v>
      </c>
      <c r="H19" s="18"/>
      <c r="I19" s="12"/>
      <c r="J19" s="12"/>
      <c r="K19" s="12"/>
      <c r="L19" s="12"/>
      <c r="M19" s="12"/>
    </row>
    <row r="20" spans="1:13" s="11" customFormat="1" ht="27" customHeight="1" x14ac:dyDescent="0.2">
      <c r="A20" s="17"/>
      <c r="B20" s="14"/>
      <c r="C20" s="15"/>
      <c r="D20" s="14"/>
      <c r="E20" s="36" t="s">
        <v>15</v>
      </c>
      <c r="F20" s="37"/>
      <c r="G20" s="27">
        <f>G19*0.24</f>
        <v>6957.5999999999995</v>
      </c>
      <c r="H20" s="18"/>
      <c r="I20" s="12"/>
      <c r="J20" s="12"/>
      <c r="K20" s="12"/>
      <c r="L20" s="12"/>
      <c r="M20" s="12"/>
    </row>
    <row r="21" spans="1:13" s="11" customFormat="1" ht="27" customHeight="1" x14ac:dyDescent="0.2">
      <c r="A21" s="17"/>
      <c r="B21" s="14"/>
      <c r="C21" s="15"/>
      <c r="D21" s="14"/>
      <c r="E21" s="36" t="s">
        <v>16</v>
      </c>
      <c r="F21" s="37"/>
      <c r="G21" s="27">
        <f>G19+G20</f>
        <v>35947.599999999999</v>
      </c>
      <c r="H21" s="18"/>
      <c r="I21" s="12"/>
      <c r="J21" s="12"/>
      <c r="K21" s="12"/>
      <c r="L21" s="12"/>
      <c r="M21" s="12"/>
    </row>
    <row r="22" spans="1:13" s="11" customFormat="1" ht="13.5" customHeight="1" x14ac:dyDescent="0.2">
      <c r="A22" s="17"/>
      <c r="B22" s="14"/>
      <c r="C22" s="15"/>
      <c r="D22" s="14"/>
      <c r="E22" s="29"/>
      <c r="F22" s="16"/>
      <c r="G22" s="28"/>
      <c r="H22" s="18"/>
      <c r="I22" s="12"/>
      <c r="J22" s="12"/>
      <c r="K22" s="12"/>
      <c r="L22" s="12"/>
      <c r="M22" s="12"/>
    </row>
    <row r="23" spans="1:13" s="11" customFormat="1" ht="13.5" customHeight="1" x14ac:dyDescent="0.2">
      <c r="A23" s="17"/>
      <c r="B23" s="14"/>
      <c r="C23" s="15"/>
      <c r="D23" s="14"/>
      <c r="E23" s="29"/>
      <c r="F23" s="16"/>
      <c r="G23" s="28"/>
      <c r="H23" s="18"/>
      <c r="I23" s="12"/>
      <c r="J23" s="12"/>
      <c r="K23" s="12"/>
      <c r="L23" s="12"/>
      <c r="M23" s="12"/>
    </row>
    <row r="24" spans="1:13" s="11" customFormat="1" ht="13.5" customHeight="1" x14ac:dyDescent="0.2">
      <c r="A24" s="17"/>
      <c r="B24" s="14"/>
      <c r="C24" s="15"/>
      <c r="D24" s="14"/>
      <c r="E24" s="29"/>
      <c r="F24" s="16"/>
      <c r="G24" s="28"/>
      <c r="H24" s="18"/>
      <c r="I24" s="12"/>
      <c r="J24" s="12"/>
      <c r="K24" s="12"/>
      <c r="L24" s="12"/>
      <c r="M24" s="12"/>
    </row>
    <row r="25" spans="1:13" ht="10.5" customHeight="1" x14ac:dyDescent="0.2">
      <c r="A25" s="4"/>
      <c r="B25" s="7"/>
      <c r="C25" s="7"/>
      <c r="D25" s="6"/>
      <c r="E25" s="6"/>
      <c r="F25" s="4"/>
      <c r="G25" s="6"/>
      <c r="H25" s="4"/>
    </row>
    <row r="26" spans="1:13" ht="15.75" customHeight="1" x14ac:dyDescent="0.2">
      <c r="A26" s="4"/>
      <c r="B26" s="4"/>
      <c r="C26" s="4"/>
      <c r="D26" s="6"/>
      <c r="E26" s="6"/>
      <c r="F26" s="4"/>
      <c r="G26" s="6"/>
      <c r="H26" s="4"/>
    </row>
    <row r="27" spans="1:13" ht="12.75" x14ac:dyDescent="0.2">
      <c r="A27" s="4"/>
      <c r="B27" s="38"/>
      <c r="C27" s="38"/>
      <c r="D27" s="9"/>
      <c r="E27" s="9"/>
      <c r="F27" s="10"/>
      <c r="G27" s="9"/>
      <c r="H27" s="4"/>
    </row>
    <row r="28" spans="1:13" ht="27.75" customHeight="1" x14ac:dyDescent="0.2">
      <c r="A28" s="4"/>
      <c r="B28" s="38" t="s">
        <v>28</v>
      </c>
      <c r="C28" s="38"/>
      <c r="D28" s="9"/>
      <c r="E28" s="9"/>
      <c r="F28" s="10"/>
      <c r="G28" s="9"/>
      <c r="H28" s="4"/>
    </row>
    <row r="29" spans="1:13" ht="12.75" x14ac:dyDescent="0.2">
      <c r="A29" s="4"/>
      <c r="B29" s="31"/>
      <c r="C29" s="31"/>
      <c r="D29" s="9"/>
      <c r="E29" s="9"/>
      <c r="F29" s="10"/>
      <c r="G29" s="9"/>
      <c r="H29" s="4"/>
    </row>
    <row r="30" spans="1:13" x14ac:dyDescent="0.2">
      <c r="A30" s="4"/>
    </row>
  </sheetData>
  <mergeCells count="10">
    <mergeCell ref="B29:C29"/>
    <mergeCell ref="B1:C1"/>
    <mergeCell ref="D1:G1"/>
    <mergeCell ref="B3:C3"/>
    <mergeCell ref="B4:C4"/>
    <mergeCell ref="E20:F20"/>
    <mergeCell ref="E21:F21"/>
    <mergeCell ref="B27:C27"/>
    <mergeCell ref="B28:C28"/>
    <mergeCell ref="B6:C6"/>
  </mergeCells>
  <pageMargins left="0.31496062992125984" right="0.11811023622047245" top="0.55118110236220474" bottom="0.55118110236220474" header="0.31496062992125984" footer="0.31496062992125984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503be8dd4242faad1b9e9d7f26546411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7301cf1d49f35a5f98997feeaa3228fd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E1B1BE-D7C0-440C-8761-B0EFE9174F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86065A-644B-461F-BCA1-C276FFFAC5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40BC4-15A4-4B66-BAB7-6BB34DBCFE9F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Kristian Pärtma</cp:lastModifiedBy>
  <cp:revision/>
  <dcterms:created xsi:type="dcterms:W3CDTF">2015-06-10T13:35:29Z</dcterms:created>
  <dcterms:modified xsi:type="dcterms:W3CDTF">2026-02-17T10:27:39Z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